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weekly timesheet" state="visible" r:id="rId4"/>
  </sheets>
  <calcPr calcId="171027"/>
</workbook>
</file>

<file path=xl/sharedStrings.xml><?xml version="1.0" encoding="utf-8"?>
<sst xmlns="http://schemas.openxmlformats.org/spreadsheetml/2006/main" count="25" uniqueCount="25">
  <si>
    <t>BIWEEKLY TIMESHEET</t>
  </si>
  <si>
    <t>Company</t>
  </si>
  <si>
    <t>Employee</t>
  </si>
  <si>
    <t>Start date</t>
  </si>
  <si>
    <t>Rate ($/hr)</t>
  </si>
  <si>
    <t>OT after (h)</t>
  </si>
  <si>
    <t>OT x</t>
  </si>
  <si>
    <t>Day</t>
  </si>
  <si>
    <t>Date</t>
  </si>
  <si>
    <t>Time in</t>
  </si>
  <si>
    <t>Lunch out</t>
  </si>
  <si>
    <t>Lunch in</t>
  </si>
  <si>
    <t>Time out</t>
  </si>
  <si>
    <t>Break (min)</t>
  </si>
  <si>
    <t>Hours</t>
  </si>
  <si>
    <t>Week 1 hours</t>
  </si>
  <si>
    <t>Week 2 hours</t>
  </si>
  <si>
    <t>Regular hours</t>
  </si>
  <si>
    <t>Overtime hours</t>
  </si>
  <si>
    <t>Total hours</t>
  </si>
  <si>
    <t>Gross pay</t>
  </si>
  <si>
    <t>Employee signature: ______________________   Date: __________</t>
  </si>
  <si>
    <t>Supervisor approval: _____________________   Date: __________</t>
  </si>
  <si>
    <t>Yellow cells are for typing. Times like 8:00 AM. Hours, overtime (per workweek) and pay calculate automatically.</t>
  </si>
  <si>
    <t>Free online time card calculator: timecardcalculatorpro.com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</si>
</sst>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&quot;$&quot;#,##0.00"/>
    <numFmt numFmtId="166" formatCode="mm/dd"/>
  </numFmts>
  <fonts count="6" x14ac:knownFonts="1">
    <font>
      <color theme="1"/>
      <family val="2"/>
      <scheme val="minor"/>
      <sz val="11"/>
      <name val="Calibri"/>
    </font>
    <font>
      <b/>
      <color rgb="FF1D4ED8"/>
      <sz val="18"/>
    </font>
    <font>
      <b/>
    </font>
    <font>
      <b/>
      <color rgb="FFFFFFFF"/>
    </font>
    <font>
      <i/>
      <color rgb="FF6B7280"/>
      <sz val="9"/>
    </font>
    <font>
      <u/>
      <color rgb="FF1D4ED8"/>
      <sz val="9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1D4ED8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3" fillId="3" borderId="1" xfId="0" applyFont="1" applyFill="1" applyBorder="1" applyAlignment="1">
      <alignment horizontal="center" vertical="center" wrapText="1"/>
    </xf>
    <xf numFmtId="49" fontId="0" fillId="0" borderId="1" xfId="0" applyNumberFormat="1" applyBorder="1"/>
    <xf numFmtId="166" fontId="0" fillId="0" borderId="1" xfId="0" applyNumberFormat="1" applyBorder="1"/>
    <xf numFmtId="18" fontId="0" fillId="2" borderId="1" xfId="0" applyNumberFormat="1" applyFill="1" applyBorder="1"/>
    <xf numFmtId="1" fontId="0" fillId="2" borderId="1" xfId="0" applyNumberFormat="1" applyFill="1" applyBorder="1"/>
    <xf numFmtId="2" fontId="0" fillId="0" borderId="1" xfId="0" applyNumberForma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cardcalculatorp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6" width="12" customWidth="1"/>
    <col min="7" max="7" width="10" customWidth="1"/>
    <col min="8" max="8" width="1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1</v>
      </c>
      <c r="B3" s="3"/>
      <c r="C3" s="3"/>
      <c r="D3" s="3"/>
      <c r="E3" s="2" t="s">
        <v>2</v>
      </c>
      <c r="F3" s="3"/>
      <c r="G3" s="3"/>
      <c r="H3" s="3"/>
    </row>
    <row r="4" spans="1:8" x14ac:dyDescent="0.25">
      <c r="A4" s="2" t="s">
        <v>3</v>
      </c>
      <c r="B4" s="4"/>
      <c r="C4" s="2" t="s">
        <v>4</v>
      </c>
      <c r="D4" s="5"/>
      <c r="E4" s="2" t="s">
        <v>5</v>
      </c>
      <c r="F4" s="3">
        <v>40</v>
      </c>
      <c r="G4" s="2" t="s">
        <v>6</v>
      </c>
      <c r="H4" s="3">
        <v>1.5</v>
      </c>
    </row>
    <row r="6" ht="30" customHeight="1" spans="1:8" x14ac:dyDescent="0.25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</row>
    <row r="7" spans="1:8" x14ac:dyDescent="0.25">
      <c r="A7" s="7">
        <f>IF(B7="","",TEXT(B7,"ddd"))</f>
      </c>
      <c r="B7" s="8">
        <f>IF($B$4="","",$B$4)</f>
      </c>
      <c r="C7" s="9"/>
      <c r="D7" s="9"/>
      <c r="E7" s="9"/>
      <c r="F7" s="9"/>
      <c r="G7" s="10"/>
      <c r="H7" s="11">
        <f>IF(OR(C7="",F7=""),0,ROUND((MOD(F7-C7,1)-IF(OR(D7="",E7=""),0,MOD(E7-D7,1)))*24-N(G7)/60,2))</f>
      </c>
    </row>
    <row r="8" spans="1:8" x14ac:dyDescent="0.25">
      <c r="A8" s="7">
        <f>IF(B8="","",TEXT(B8,"ddd"))</f>
      </c>
      <c r="B8" s="8">
        <f>IF($B$4="","",$B$4+1)</f>
      </c>
      <c r="C8" s="9"/>
      <c r="D8" s="9"/>
      <c r="E8" s="9"/>
      <c r="F8" s="9"/>
      <c r="G8" s="10"/>
      <c r="H8" s="11">
        <f>IF(OR(C8="",F8=""),0,ROUND((MOD(F8-C8,1)-IF(OR(D8="",E8=""),0,MOD(E8-D8,1)))*24-N(G8)/60,2))</f>
      </c>
    </row>
    <row r="9" spans="1:8" x14ac:dyDescent="0.25">
      <c r="A9" s="7">
        <f>IF(B9="","",TEXT(B9,"ddd"))</f>
      </c>
      <c r="B9" s="8">
        <f>IF($B$4="","",$B$4+2)</f>
      </c>
      <c r="C9" s="9"/>
      <c r="D9" s="9"/>
      <c r="E9" s="9"/>
      <c r="F9" s="9"/>
      <c r="G9" s="10"/>
      <c r="H9" s="11">
        <f>IF(OR(C9="",F9=""),0,ROUND((MOD(F9-C9,1)-IF(OR(D9="",E9=""),0,MOD(E9-D9,1)))*24-N(G9)/60,2))</f>
      </c>
    </row>
    <row r="10" spans="1:8" x14ac:dyDescent="0.25">
      <c r="A10" s="7">
        <f>IF(B10="","",TEXT(B10,"ddd"))</f>
      </c>
      <c r="B10" s="8">
        <f>IF($B$4="","",$B$4+3)</f>
      </c>
      <c r="C10" s="9"/>
      <c r="D10" s="9"/>
      <c r="E10" s="9"/>
      <c r="F10" s="9"/>
      <c r="G10" s="10"/>
      <c r="H10" s="11">
        <f>IF(OR(C10="",F10=""),0,ROUND((MOD(F10-C10,1)-IF(OR(D10="",E10=""),0,MOD(E10-D10,1)))*24-N(G10)/60,2))</f>
      </c>
    </row>
    <row r="11" spans="1:8" x14ac:dyDescent="0.25">
      <c r="A11" s="7">
        <f>IF(B11="","",TEXT(B11,"ddd"))</f>
      </c>
      <c r="B11" s="8">
        <f>IF($B$4="","",$B$4+4)</f>
      </c>
      <c r="C11" s="9"/>
      <c r="D11" s="9"/>
      <c r="E11" s="9"/>
      <c r="F11" s="9"/>
      <c r="G11" s="10"/>
      <c r="H11" s="11">
        <f>IF(OR(C11="",F11=""),0,ROUND((MOD(F11-C11,1)-IF(OR(D11="",E11=""),0,MOD(E11-D11,1)))*24-N(G11)/60,2))</f>
      </c>
    </row>
    <row r="12" spans="1:8" x14ac:dyDescent="0.25">
      <c r="A12" s="7">
        <f>IF(B12="","",TEXT(B12,"ddd"))</f>
      </c>
      <c r="B12" s="8">
        <f>IF($B$4="","",$B$4+5)</f>
      </c>
      <c r="C12" s="9"/>
      <c r="D12" s="9"/>
      <c r="E12" s="9"/>
      <c r="F12" s="9"/>
      <c r="G12" s="10"/>
      <c r="H12" s="11">
        <f>IF(OR(C12="",F12=""),0,ROUND((MOD(F12-C12,1)-IF(OR(D12="",E12=""),0,MOD(E12-D12,1)))*24-N(G12)/60,2))</f>
      </c>
    </row>
    <row r="13" spans="1:8" x14ac:dyDescent="0.25">
      <c r="A13" s="7">
        <f>IF(B13="","",TEXT(B13,"ddd"))</f>
      </c>
      <c r="B13" s="8">
        <f>IF($B$4="","",$B$4+6)</f>
      </c>
      <c r="C13" s="9"/>
      <c r="D13" s="9"/>
      <c r="E13" s="9"/>
      <c r="F13" s="9"/>
      <c r="G13" s="10"/>
      <c r="H13" s="11">
        <f>IF(OR(C13="",F13=""),0,ROUND((MOD(F13-C13,1)-IF(OR(D13="",E13=""),0,MOD(E13-D13,1)))*24-N(G13)/60,2))</f>
      </c>
    </row>
    <row r="14" spans="6:8" x14ac:dyDescent="0.25">
      <c r="F14" s="2" t="s">
        <v>15</v>
      </c>
      <c r="H14" s="12">
        <f>SUM(H7:H13)</f>
      </c>
    </row>
    <row r="16" spans="1:8" x14ac:dyDescent="0.25">
      <c r="A16" s="7">
        <f>IF(B16="","",TEXT(B16,"ddd"))</f>
      </c>
      <c r="B16" s="8">
        <f>IF($B$4="","",$B$4+7)</f>
      </c>
      <c r="C16" s="9"/>
      <c r="D16" s="9"/>
      <c r="E16" s="9"/>
      <c r="F16" s="9"/>
      <c r="G16" s="10"/>
      <c r="H16" s="11">
        <f>IF(OR(C16="",F16=""),0,ROUND((MOD(F16-C16,1)-IF(OR(D16="",E16=""),0,MOD(E16-D16,1)))*24-N(G16)/60,2))</f>
      </c>
    </row>
    <row r="17" spans="1:8" x14ac:dyDescent="0.25">
      <c r="A17" s="7">
        <f>IF(B17="","",TEXT(B17,"ddd"))</f>
      </c>
      <c r="B17" s="8">
        <f>IF($B$4="","",$B$4+8)</f>
      </c>
      <c r="C17" s="9"/>
      <c r="D17" s="9"/>
      <c r="E17" s="9"/>
      <c r="F17" s="9"/>
      <c r="G17" s="10"/>
      <c r="H17" s="11">
        <f>IF(OR(C17="",F17=""),0,ROUND((MOD(F17-C17,1)-IF(OR(D17="",E17=""),0,MOD(E17-D17,1)))*24-N(G17)/60,2))</f>
      </c>
    </row>
    <row r="18" spans="1:8" x14ac:dyDescent="0.25">
      <c r="A18" s="7">
        <f>IF(B18="","",TEXT(B18,"ddd"))</f>
      </c>
      <c r="B18" s="8">
        <f>IF($B$4="","",$B$4+9)</f>
      </c>
      <c r="C18" s="9"/>
      <c r="D18" s="9"/>
      <c r="E18" s="9"/>
      <c r="F18" s="9"/>
      <c r="G18" s="10"/>
      <c r="H18" s="11">
        <f>IF(OR(C18="",F18=""),0,ROUND((MOD(F18-C18,1)-IF(OR(D18="",E18=""),0,MOD(E18-D18,1)))*24-N(G18)/60,2))</f>
      </c>
    </row>
    <row r="19" spans="1:8" x14ac:dyDescent="0.25">
      <c r="A19" s="7">
        <f>IF(B19="","",TEXT(B19,"ddd"))</f>
      </c>
      <c r="B19" s="8">
        <f>IF($B$4="","",$B$4+10)</f>
      </c>
      <c r="C19" s="9"/>
      <c r="D19" s="9"/>
      <c r="E19" s="9"/>
      <c r="F19" s="9"/>
      <c r="G19" s="10"/>
      <c r="H19" s="11">
        <f>IF(OR(C19="",F19=""),0,ROUND((MOD(F19-C19,1)-IF(OR(D19="",E19=""),0,MOD(E19-D19,1)))*24-N(G19)/60,2))</f>
      </c>
    </row>
    <row r="20" spans="1:8" x14ac:dyDescent="0.25">
      <c r="A20" s="7">
        <f>IF(B20="","",TEXT(B20,"ddd"))</f>
      </c>
      <c r="B20" s="8">
        <f>IF($B$4="","",$B$4+11)</f>
      </c>
      <c r="C20" s="9"/>
      <c r="D20" s="9"/>
      <c r="E20" s="9"/>
      <c r="F20" s="9"/>
      <c r="G20" s="10"/>
      <c r="H20" s="11">
        <f>IF(OR(C20="",F20=""),0,ROUND((MOD(F20-C20,1)-IF(OR(D20="",E20=""),0,MOD(E20-D20,1)))*24-N(G20)/60,2))</f>
      </c>
    </row>
    <row r="21" spans="1:8" x14ac:dyDescent="0.25">
      <c r="A21" s="7">
        <f>IF(B21="","",TEXT(B21,"ddd"))</f>
      </c>
      <c r="B21" s="8">
        <f>IF($B$4="","",$B$4+12)</f>
      </c>
      <c r="C21" s="9"/>
      <c r="D21" s="9"/>
      <c r="E21" s="9"/>
      <c r="F21" s="9"/>
      <c r="G21" s="10"/>
      <c r="H21" s="11">
        <f>IF(OR(C21="",F21=""),0,ROUND((MOD(F21-C21,1)-IF(OR(D21="",E21=""),0,MOD(E21-D21,1)))*24-N(G21)/60,2))</f>
      </c>
    </row>
    <row r="22" spans="1:8" x14ac:dyDescent="0.25">
      <c r="A22" s="7">
        <f>IF(B22="","",TEXT(B22,"ddd"))</f>
      </c>
      <c r="B22" s="8">
        <f>IF($B$4="","",$B$4+13)</f>
      </c>
      <c r="C22" s="9"/>
      <c r="D22" s="9"/>
      <c r="E22" s="9"/>
      <c r="F22" s="9"/>
      <c r="G22" s="10"/>
      <c r="H22" s="11">
        <f>IF(OR(C22="",F22=""),0,ROUND((MOD(F22-C22,1)-IF(OR(D22="",E22=""),0,MOD(E22-D22,1)))*24-N(G22)/60,2))</f>
      </c>
    </row>
    <row r="23" spans="6:8" x14ac:dyDescent="0.25">
      <c r="F23" s="2" t="s">
        <v>16</v>
      </c>
      <c r="H23" s="12">
        <f>SUM(H16:H22)</f>
      </c>
    </row>
    <row r="25" spans="6:8" x14ac:dyDescent="0.25">
      <c r="F25" s="2" t="s">
        <v>17</v>
      </c>
      <c r="H25" s="12">
        <f>MIN(H14,$F$4)+MIN(H23,$F$4)</f>
      </c>
    </row>
    <row r="26" spans="6:8" x14ac:dyDescent="0.25">
      <c r="F26" s="2" t="s">
        <v>18</v>
      </c>
      <c r="H26" s="12">
        <f>MAX(H14-$F$4,0)+MAX(H23-$F$4,0)</f>
      </c>
    </row>
    <row r="27" spans="6:8" x14ac:dyDescent="0.25">
      <c r="F27" s="2" t="s">
        <v>19</v>
      </c>
      <c r="H27" s="12">
        <f>H25+H26</f>
      </c>
    </row>
    <row r="28" spans="6:8" x14ac:dyDescent="0.25">
      <c r="F28" s="2" t="s">
        <v>20</v>
      </c>
      <c r="H28" s="13">
        <f>IF($D$4="","",ROUND(H25*$D$4+H26*$D$4*$H$4,2))</f>
      </c>
    </row>
    <row r="31" spans="1:1" x14ac:dyDescent="0.25">
      <c r="A31" t="s">
        <v>21</v>
      </c>
    </row>
    <row r="33" spans="1:1" x14ac:dyDescent="0.25">
      <c r="A33" t="s">
        <v>22</v>
      </c>
    </row>
    <row r="35" spans="1:1" x14ac:dyDescent="0.25">
      <c r="A35" s="14" t="s">
        <v>23</v>
      </c>
    </row>
    <row r="36" spans="1:1" x14ac:dyDescent="0.25">
      <c r="A36" s="15" t="s">
        <v>24</v>
      </c>
    </row>
  </sheetData>
  <mergeCells count="3">
    <mergeCell ref="A1:H1"/>
    <mergeCell ref="B3:D3"/>
    <mergeCell ref="F3:H3"/>
  </mergeCells>
  <hyperlinks>
    <hyperlink ref="A36" r:id="rId1"/>
  </hyperlinks>
  <pageMargins left="0.4" right="0.4" top="0.5" bottom="0.5" header="0.2" footer="0.2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timecardcalculatorpro.com</dc:creator>
  <dc:title/>
  <dc:subject/>
  <dc:description/>
  <cp:keywords/>
  <cp:category/>
  <cp:lastModifiedBy>Unknown</cp:lastModifiedBy>
  <dcterms:created xsi:type="dcterms:W3CDTF">2026-10-13T11:17:19Z</dcterms:created>
  <dcterms:modified xsi:type="dcterms:W3CDTF">2026-10-13T11:17:19Z</dcterms:modified>
</cp:coreProperties>
</file>